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esktop\Dropbox\Иппосфера\"/>
    </mc:Choice>
  </mc:AlternateContent>
  <xr:revisionPtr revIDLastSave="0" documentId="13_ncr:1_{4517B442-5A03-42E0-B27C-7C8B3ABFC320}" xr6:coauthVersionLast="43" xr6:coauthVersionMax="43" xr10:uidLastSave="{00000000-0000-0000-0000-000000000000}"/>
  <bookViews>
    <workbookView xWindow="-110" yWindow="-110" windowWidth="19420" windowHeight="10420" xr2:uid="{9F853619-68B3-4D10-A9CC-5A925B07D6CD}"/>
  </bookViews>
  <sheets>
    <sheet name="Прыжковые" sheetId="1" r:id="rId1"/>
  </sheets>
  <definedNames>
    <definedName name="_xlnm._FilterDatabase" localSheetId="0" hidden="1">Прыжковые!#REF!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P5" i="1" l="1"/>
  <c r="Q5" i="1" s="1"/>
  <c r="R5" i="1"/>
  <c r="S5" i="1"/>
  <c r="T5" i="1"/>
  <c r="P6" i="1"/>
  <c r="Q6" i="1"/>
  <c r="P7" i="1"/>
  <c r="Q7" i="1" s="1"/>
  <c r="P8" i="1"/>
  <c r="Q8" i="1" s="1"/>
  <c r="R8" i="1"/>
  <c r="S8" i="1"/>
  <c r="T8" i="1"/>
  <c r="U8" i="1"/>
  <c r="P9" i="1"/>
  <c r="Q9" i="1"/>
  <c r="P10" i="1"/>
  <c r="Q10" i="1" s="1"/>
  <c r="P11" i="1"/>
  <c r="Q11" i="1" s="1"/>
  <c r="R11" i="1"/>
  <c r="S11" i="1"/>
  <c r="T11" i="1"/>
  <c r="U11" i="1"/>
  <c r="P12" i="1"/>
  <c r="Q12" i="1" s="1"/>
  <c r="P13" i="1"/>
  <c r="Q13" i="1" s="1"/>
  <c r="P14" i="1"/>
  <c r="Q14" i="1" s="1"/>
  <c r="R14" i="1"/>
  <c r="S14" i="1"/>
  <c r="T14" i="1"/>
  <c r="U14" i="1"/>
  <c r="P15" i="1"/>
  <c r="Q15" i="1" s="1"/>
  <c r="P16" i="1"/>
  <c r="Q16" i="1" s="1"/>
  <c r="P17" i="1"/>
  <c r="Q17" i="1" s="1"/>
  <c r="R17" i="1"/>
  <c r="S17" i="1"/>
  <c r="T17" i="1"/>
  <c r="U17" i="1"/>
  <c r="P18" i="1"/>
  <c r="Q18" i="1" s="1"/>
  <c r="P19" i="1"/>
  <c r="Q19" i="1" s="1"/>
  <c r="P20" i="1"/>
  <c r="Q20" i="1" s="1"/>
  <c r="R20" i="1"/>
  <c r="S20" i="1"/>
  <c r="T20" i="1"/>
  <c r="U20" i="1"/>
  <c r="P21" i="1"/>
  <c r="Q21" i="1"/>
  <c r="P22" i="1"/>
  <c r="Q22" i="1" s="1"/>
  <c r="P23" i="1"/>
  <c r="Q23" i="1"/>
  <c r="R23" i="1"/>
  <c r="S23" i="1"/>
  <c r="V23" i="1" s="1"/>
  <c r="W23" i="1" s="1"/>
  <c r="T23" i="1"/>
  <c r="U23" i="1"/>
  <c r="P24" i="1"/>
  <c r="Q24" i="1"/>
  <c r="P25" i="1"/>
  <c r="Q25" i="1"/>
  <c r="P26" i="1"/>
  <c r="Q26" i="1" s="1"/>
  <c r="R26" i="1"/>
  <c r="S26" i="1"/>
  <c r="T26" i="1"/>
  <c r="U26" i="1"/>
  <c r="P27" i="1"/>
  <c r="Q27" i="1"/>
  <c r="P28" i="1"/>
  <c r="Q28" i="1" s="1"/>
  <c r="P29" i="1"/>
  <c r="Q29" i="1" s="1"/>
  <c r="R29" i="1"/>
  <c r="S29" i="1"/>
  <c r="T29" i="1"/>
  <c r="U29" i="1"/>
  <c r="P30" i="1"/>
  <c r="Q30" i="1"/>
  <c r="P31" i="1"/>
  <c r="Q31" i="1" s="1"/>
  <c r="P32" i="1"/>
  <c r="Q32" i="1" s="1"/>
  <c r="R32" i="1"/>
  <c r="S32" i="1"/>
  <c r="T32" i="1"/>
  <c r="U32" i="1"/>
  <c r="P33" i="1"/>
  <c r="Q33" i="1" s="1"/>
  <c r="P34" i="1"/>
  <c r="Q34" i="1" s="1"/>
  <c r="V17" i="1" l="1"/>
  <c r="W17" i="1" s="1"/>
  <c r="V11" i="1"/>
  <c r="W11" i="1" s="1"/>
  <c r="V29" i="1"/>
  <c r="W29" i="1" s="1"/>
  <c r="V5" i="1"/>
  <c r="W5" i="1" s="1"/>
  <c r="V32" i="1"/>
  <c r="W32" i="1" s="1"/>
  <c r="V26" i="1"/>
  <c r="W26" i="1" s="1"/>
  <c r="V20" i="1"/>
  <c r="W20" i="1" s="1"/>
  <c r="V14" i="1"/>
  <c r="W14" i="1" s="1"/>
  <c r="V8" i="1"/>
  <c r="W8" i="1" s="1"/>
</calcChain>
</file>

<file path=xl/sharedStrings.xml><?xml version="1.0" encoding="utf-8"?>
<sst xmlns="http://schemas.openxmlformats.org/spreadsheetml/2006/main" count="120" uniqueCount="43">
  <si>
    <t>Судья 3</t>
  </si>
  <si>
    <t>Судья 2</t>
  </si>
  <si>
    <t>Дорофеева А. В.</t>
  </si>
  <si>
    <t>Судья 1</t>
  </si>
  <si>
    <t>Итог</t>
  </si>
  <si>
    <t>Сумма</t>
  </si>
  <si>
    <t>Темп</t>
  </si>
  <si>
    <t>Стиль</t>
  </si>
  <si>
    <t>Оценка</t>
  </si>
  <si>
    <t>ш.о.</t>
  </si>
  <si>
    <t>ш. о.</t>
  </si>
  <si>
    <t>130-140</t>
  </si>
  <si>
    <t>Судья</t>
  </si>
  <si>
    <t>Пол</t>
  </si>
  <si>
    <t>г.р.</t>
  </si>
  <si>
    <t>Лошадь</t>
  </si>
  <si>
    <t>№</t>
  </si>
  <si>
    <t xml:space="preserve">Шпрингартен - 2019
Оценка лошади в прыжке
</t>
  </si>
  <si>
    <t>Владелец</t>
  </si>
  <si>
    <t>жер</t>
  </si>
  <si>
    <t>Казачкова Елена Александровна</t>
  </si>
  <si>
    <t>Фаворитка D
(Кардинал - Фора)
Трк, гнедая</t>
  </si>
  <si>
    <t>коб</t>
  </si>
  <si>
    <t>Курило Виктор Евгеньевич</t>
  </si>
  <si>
    <t>мерин</t>
  </si>
  <si>
    <t>Хэндсом
(Хардангер М - Эпоха )
Ганноверская, вороной</t>
  </si>
  <si>
    <t>Иванова Елена Вячеславовна</t>
  </si>
  <si>
    <t>Кот'Д-Ивуар
(Кайот Агли - Динамика)
Спортивная помесь, гнедой</t>
  </si>
  <si>
    <t>Менчиков Виталий Сергеевич</t>
  </si>
  <si>
    <t>Маланичев Сергей Дмитриевич</t>
  </si>
  <si>
    <t xml:space="preserve">Биглион
(Бобслей - Империя)
Буденовская, св-зол-рыжая </t>
  </si>
  <si>
    <t>ООО «Агрофирма «Целина»</t>
  </si>
  <si>
    <t>Робертс
(Резидент - Бравада)
Буденовская, зол-рыжая</t>
  </si>
  <si>
    <t>Бермуд 9
(Баргамот - Гобелена)
Донская, рыжая</t>
  </si>
  <si>
    <t>ООО "Конный завод "Донской"</t>
  </si>
  <si>
    <t>Разбор
(Рапс - Буква)
Буденовская, Зол-бурая</t>
  </si>
  <si>
    <t>Лидо
(Лиллехаммер - Джиджей)
Ганноверская, гнедая</t>
  </si>
  <si>
    <t>Сорокина Татьяна Владимировна</t>
  </si>
  <si>
    <t>Репетитор
(Хорал - Пирога)
Буденовская, зол.-рыжая</t>
  </si>
  <si>
    <t>Феличита
(Финишинг Тач - Любезная)
Полукровная спортивная, рыжая</t>
  </si>
  <si>
    <t>место</t>
  </si>
  <si>
    <t>стар</t>
  </si>
  <si>
    <t>млад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</si>
</sst>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Franklin Gothic Medium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 wrapText="1"/>
    </xf>
    <xf numFmtId="0" fontId="1" fillId="0" borderId="34" xfId="0" applyFont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textRotation="90" wrapText="1"/>
    </xf>
    <xf numFmtId="0" fontId="4" fillId="0" borderId="15" xfId="0" applyNumberFormat="1" applyFont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2" fontId="4" fillId="0" borderId="2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</xdr:rowOff>
    </xdr:from>
    <xdr:to>
      <xdr:col>1</xdr:col>
      <xdr:colOff>891232</xdr:colOff>
      <xdr:row>1</xdr:row>
      <xdr:rowOff>539751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68CC113-9F8C-4B02-8837-0BAF77603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"/>
          <a:ext cx="929331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CF1A-5DA3-4CB2-9E92-83E41E05B3E4}">
  <sheetPr>
    <pageSetUpPr fitToPage="1"/>
  </sheetPr>
  <dimension ref="A1:Y38"/>
  <sheetViews>
    <sheetView tabSelected="1" topLeftCell="A3" zoomScaleNormal="100" workbookViewId="0">
      <selection activeCell="X29" sqref="X29:Y29"/>
    </sheetView>
  </sheetViews>
  <sheetFormatPr defaultRowHeight="14.5" x14ac:dyDescent="0.35"/>
  <cols>
    <col min="1" max="1" width="3.26953125" customWidth="1"/>
    <col min="2" max="2" width="22.54296875" customWidth="1"/>
    <col min="3" max="3" width="3.7265625" customWidth="1"/>
    <col min="4" max="4" width="6" customWidth="1"/>
    <col min="5" max="5" width="19.1796875" style="1" customWidth="1"/>
    <col min="6" max="6" width="3.81640625" customWidth="1"/>
    <col min="7" max="20" width="4.54296875" customWidth="1"/>
    <col min="21" max="25" width="5.1796875" customWidth="1"/>
  </cols>
  <sheetData>
    <row r="1" spans="1:25" ht="37.5" customHeight="1" x14ac:dyDescent="0.35">
      <c r="B1" s="55"/>
      <c r="C1" s="56"/>
      <c r="D1" s="56"/>
      <c r="E1" s="56"/>
    </row>
    <row r="2" spans="1:25" ht="50.5" customHeight="1" x14ac:dyDescent="0.3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0.75" customHeight="1" thickBot="1" x14ac:dyDescent="0.4"/>
    <row r="4" spans="1:25" s="19" customFormat="1" ht="45" customHeight="1" thickBot="1" x14ac:dyDescent="0.4">
      <c r="A4" s="30" t="s">
        <v>16</v>
      </c>
      <c r="B4" s="29" t="s">
        <v>15</v>
      </c>
      <c r="C4" s="28" t="s">
        <v>14</v>
      </c>
      <c r="D4" s="28" t="s">
        <v>13</v>
      </c>
      <c r="E4" s="27" t="s">
        <v>18</v>
      </c>
      <c r="F4" s="26" t="s">
        <v>12</v>
      </c>
      <c r="G4" s="25">
        <v>100</v>
      </c>
      <c r="H4" s="23">
        <v>110</v>
      </c>
      <c r="I4" s="23">
        <v>120</v>
      </c>
      <c r="J4" s="23">
        <v>130</v>
      </c>
      <c r="K4" s="23" t="s">
        <v>11</v>
      </c>
      <c r="L4" s="23" t="s">
        <v>10</v>
      </c>
      <c r="M4" s="23" t="s">
        <v>8</v>
      </c>
      <c r="N4" s="23" t="s">
        <v>7</v>
      </c>
      <c r="O4" s="22" t="s">
        <v>6</v>
      </c>
      <c r="P4" s="25" t="s">
        <v>5</v>
      </c>
      <c r="Q4" s="22" t="s">
        <v>4</v>
      </c>
      <c r="R4" s="24" t="s">
        <v>9</v>
      </c>
      <c r="S4" s="23" t="s">
        <v>8</v>
      </c>
      <c r="T4" s="23" t="s">
        <v>7</v>
      </c>
      <c r="U4" s="23" t="s">
        <v>6</v>
      </c>
      <c r="V4" s="22" t="s">
        <v>5</v>
      </c>
      <c r="W4" s="21" t="s">
        <v>4</v>
      </c>
      <c r="X4" s="20" t="s">
        <v>40</v>
      </c>
      <c r="Y4" s="20"/>
    </row>
    <row r="5" spans="1:25" s="18" customFormat="1" ht="12.75" customHeight="1" thickBot="1" x14ac:dyDescent="0.4">
      <c r="A5" s="43">
        <v>1</v>
      </c>
      <c r="B5" s="46" t="s">
        <v>38</v>
      </c>
      <c r="C5" s="49">
        <v>2015</v>
      </c>
      <c r="D5" s="46" t="s">
        <v>19</v>
      </c>
      <c r="E5" s="52" t="s">
        <v>20</v>
      </c>
      <c r="F5" s="17">
        <v>1</v>
      </c>
      <c r="G5" s="4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15</v>
      </c>
      <c r="N5" s="16">
        <v>9</v>
      </c>
      <c r="O5" s="15">
        <v>5</v>
      </c>
      <c r="P5" s="4">
        <f t="shared" ref="P5:P34" si="0">O5+N5+M5</f>
        <v>29</v>
      </c>
      <c r="Q5" s="14">
        <f t="shared" ref="Q5:Q34" si="1">P5/3</f>
        <v>9.6666666666666661</v>
      </c>
      <c r="R5" s="31">
        <f>(L5+L6+L7)/3</f>
        <v>0</v>
      </c>
      <c r="S5" s="34">
        <f>(M5+M6+M7)/3</f>
        <v>15</v>
      </c>
      <c r="T5" s="34">
        <f>(N5+N6+N7)/3</f>
        <v>9</v>
      </c>
      <c r="U5" s="34">
        <f>(O5+O6+O7)/3</f>
        <v>5</v>
      </c>
      <c r="V5" s="37">
        <f>U5+T5+S5</f>
        <v>29</v>
      </c>
      <c r="W5" s="40">
        <f>V5/3</f>
        <v>9.6666666666666661</v>
      </c>
      <c r="X5" s="65">
        <v>1</v>
      </c>
      <c r="Y5" s="65" t="s">
        <v>41</v>
      </c>
    </row>
    <row r="6" spans="1:25" s="18" customFormat="1" ht="12.75" customHeight="1" thickBot="1" x14ac:dyDescent="0.4">
      <c r="A6" s="44"/>
      <c r="B6" s="47"/>
      <c r="C6" s="50"/>
      <c r="D6" s="47"/>
      <c r="E6" s="53"/>
      <c r="F6" s="13">
        <v>2</v>
      </c>
      <c r="G6" s="12"/>
      <c r="H6" s="11"/>
      <c r="I6" s="11"/>
      <c r="J6" s="11"/>
      <c r="K6" s="11"/>
      <c r="L6" s="16"/>
      <c r="M6" s="16">
        <v>15</v>
      </c>
      <c r="N6" s="11">
        <v>9</v>
      </c>
      <c r="O6" s="10">
        <v>5</v>
      </c>
      <c r="P6" s="4">
        <f t="shared" si="0"/>
        <v>29</v>
      </c>
      <c r="Q6" s="9">
        <f t="shared" si="1"/>
        <v>9.6666666666666661</v>
      </c>
      <c r="R6" s="32"/>
      <c r="S6" s="35"/>
      <c r="T6" s="35"/>
      <c r="U6" s="35"/>
      <c r="V6" s="38"/>
      <c r="W6" s="41"/>
    </row>
    <row r="7" spans="1:25" s="18" customFormat="1" ht="13.5" customHeight="1" thickBot="1" x14ac:dyDescent="0.4">
      <c r="A7" s="45"/>
      <c r="B7" s="48"/>
      <c r="C7" s="51"/>
      <c r="D7" s="48"/>
      <c r="E7" s="54"/>
      <c r="F7" s="8">
        <v>3</v>
      </c>
      <c r="G7" s="7"/>
      <c r="H7" s="6"/>
      <c r="I7" s="6"/>
      <c r="J7" s="6"/>
      <c r="K7" s="6"/>
      <c r="L7" s="16"/>
      <c r="M7" s="16">
        <v>15</v>
      </c>
      <c r="N7" s="6">
        <v>9</v>
      </c>
      <c r="O7" s="5">
        <v>5</v>
      </c>
      <c r="P7" s="4">
        <f t="shared" si="0"/>
        <v>29</v>
      </c>
      <c r="Q7" s="3">
        <f t="shared" si="1"/>
        <v>9.6666666666666661</v>
      </c>
      <c r="R7" s="33"/>
      <c r="S7" s="36"/>
      <c r="T7" s="36"/>
      <c r="U7" s="36"/>
      <c r="V7" s="39"/>
      <c r="W7" s="42"/>
    </row>
    <row r="8" spans="1:25" s="18" customFormat="1" ht="12.75" customHeight="1" thickBot="1" x14ac:dyDescent="0.4">
      <c r="A8" s="43">
        <v>2</v>
      </c>
      <c r="B8" s="46" t="s">
        <v>21</v>
      </c>
      <c r="C8" s="49">
        <v>2012</v>
      </c>
      <c r="D8" s="46" t="s">
        <v>22</v>
      </c>
      <c r="E8" s="52" t="s">
        <v>23</v>
      </c>
      <c r="F8" s="17">
        <v>1</v>
      </c>
      <c r="G8" s="4">
        <v>0</v>
      </c>
      <c r="H8" s="16">
        <v>3</v>
      </c>
      <c r="I8" s="16"/>
      <c r="J8" s="16"/>
      <c r="K8" s="16"/>
      <c r="L8" s="16">
        <v>3</v>
      </c>
      <c r="M8" s="16">
        <v>0</v>
      </c>
      <c r="N8" s="16">
        <v>6</v>
      </c>
      <c r="O8" s="15">
        <v>4</v>
      </c>
      <c r="P8" s="4">
        <f t="shared" si="0"/>
        <v>10</v>
      </c>
      <c r="Q8" s="14">
        <f t="shared" si="1"/>
        <v>3.3333333333333335</v>
      </c>
      <c r="R8" s="31">
        <f>(L8+L9+L10)/3</f>
        <v>1</v>
      </c>
      <c r="S8" s="34">
        <f>(M8+M9+M10)/3</f>
        <v>0</v>
      </c>
      <c r="T8" s="34">
        <f>(N8+N9+N10)/3</f>
        <v>6</v>
      </c>
      <c r="U8" s="34">
        <f>(O8+O9+O10)/3</f>
        <v>4</v>
      </c>
      <c r="V8" s="37">
        <f>U8+T8+S8</f>
        <v>10</v>
      </c>
      <c r="W8" s="40">
        <f>V8/3</f>
        <v>3.3333333333333335</v>
      </c>
    </row>
    <row r="9" spans="1:25" s="18" customFormat="1" ht="13.5" customHeight="1" thickBot="1" x14ac:dyDescent="0.4">
      <c r="A9" s="44"/>
      <c r="B9" s="47"/>
      <c r="C9" s="50"/>
      <c r="D9" s="47"/>
      <c r="E9" s="53"/>
      <c r="F9" s="13">
        <v>2</v>
      </c>
      <c r="G9" s="12"/>
      <c r="H9" s="11"/>
      <c r="I9" s="11"/>
      <c r="J9" s="11"/>
      <c r="K9" s="11"/>
      <c r="L9" s="16"/>
      <c r="M9" s="16">
        <v>0</v>
      </c>
      <c r="N9" s="11">
        <v>6</v>
      </c>
      <c r="O9" s="10">
        <v>4</v>
      </c>
      <c r="P9" s="4">
        <f t="shared" si="0"/>
        <v>10</v>
      </c>
      <c r="Q9" s="9">
        <f t="shared" si="1"/>
        <v>3.3333333333333335</v>
      </c>
      <c r="R9" s="32"/>
      <c r="S9" s="35"/>
      <c r="T9" s="35"/>
      <c r="U9" s="35"/>
      <c r="V9" s="38"/>
      <c r="W9" s="41"/>
    </row>
    <row r="10" spans="1:25" s="18" customFormat="1" ht="13.5" customHeight="1" thickBot="1" x14ac:dyDescent="0.4">
      <c r="A10" s="45"/>
      <c r="B10" s="48"/>
      <c r="C10" s="51"/>
      <c r="D10" s="48"/>
      <c r="E10" s="54"/>
      <c r="F10" s="8">
        <v>3</v>
      </c>
      <c r="G10" s="7"/>
      <c r="H10" s="6"/>
      <c r="I10" s="6"/>
      <c r="J10" s="6"/>
      <c r="K10" s="6"/>
      <c r="L10" s="16"/>
      <c r="M10" s="16">
        <v>0</v>
      </c>
      <c r="N10" s="6">
        <v>6</v>
      </c>
      <c r="O10" s="5">
        <v>4</v>
      </c>
      <c r="P10" s="4">
        <f t="shared" si="0"/>
        <v>10</v>
      </c>
      <c r="Q10" s="3">
        <f t="shared" si="1"/>
        <v>3.3333333333333335</v>
      </c>
      <c r="R10" s="33"/>
      <c r="S10" s="36"/>
      <c r="T10" s="36"/>
      <c r="U10" s="36"/>
      <c r="V10" s="39"/>
      <c r="W10" s="42"/>
    </row>
    <row r="11" spans="1:25" s="18" customFormat="1" ht="12.75" customHeight="1" thickBot="1" x14ac:dyDescent="0.4">
      <c r="A11" s="43">
        <v>3</v>
      </c>
      <c r="B11" s="46" t="s">
        <v>25</v>
      </c>
      <c r="C11" s="49">
        <v>2014</v>
      </c>
      <c r="D11" s="46" t="s">
        <v>24</v>
      </c>
      <c r="E11" s="52" t="s">
        <v>26</v>
      </c>
      <c r="F11" s="17">
        <v>1</v>
      </c>
      <c r="G11" s="4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15</v>
      </c>
      <c r="N11" s="16">
        <v>7.5</v>
      </c>
      <c r="O11" s="15">
        <v>5</v>
      </c>
      <c r="P11" s="4">
        <f t="shared" si="0"/>
        <v>27.5</v>
      </c>
      <c r="Q11" s="14">
        <f t="shared" si="1"/>
        <v>9.1666666666666661</v>
      </c>
      <c r="R11" s="31">
        <f>(L11+L12+L13)/3</f>
        <v>0</v>
      </c>
      <c r="S11" s="34">
        <f>(M11+M12+M13)/3</f>
        <v>15</v>
      </c>
      <c r="T11" s="34">
        <f>(N11+N12+N13)/3</f>
        <v>7.5</v>
      </c>
      <c r="U11" s="34">
        <f>(O11+O12+O13)/3</f>
        <v>5</v>
      </c>
      <c r="V11" s="37">
        <f>U11+T11+S11</f>
        <v>27.5</v>
      </c>
      <c r="W11" s="40">
        <f>V11/3</f>
        <v>9.1666666666666661</v>
      </c>
    </row>
    <row r="12" spans="1:25" s="18" customFormat="1" ht="13.5" customHeight="1" thickBot="1" x14ac:dyDescent="0.4">
      <c r="A12" s="44"/>
      <c r="B12" s="47"/>
      <c r="C12" s="50"/>
      <c r="D12" s="47"/>
      <c r="E12" s="53"/>
      <c r="F12" s="13">
        <v>2</v>
      </c>
      <c r="G12" s="12"/>
      <c r="H12" s="11"/>
      <c r="I12" s="11"/>
      <c r="J12" s="11"/>
      <c r="K12" s="11"/>
      <c r="L12" s="11"/>
      <c r="M12" s="11">
        <v>15</v>
      </c>
      <c r="N12" s="11">
        <v>7.5</v>
      </c>
      <c r="O12" s="10">
        <v>5</v>
      </c>
      <c r="P12" s="4">
        <f t="shared" si="0"/>
        <v>27.5</v>
      </c>
      <c r="Q12" s="9">
        <f t="shared" si="1"/>
        <v>9.1666666666666661</v>
      </c>
      <c r="R12" s="32"/>
      <c r="S12" s="35"/>
      <c r="T12" s="35"/>
      <c r="U12" s="35"/>
      <c r="V12" s="38"/>
      <c r="W12" s="41"/>
    </row>
    <row r="13" spans="1:25" s="18" customFormat="1" ht="13.5" customHeight="1" thickBot="1" x14ac:dyDescent="0.4">
      <c r="A13" s="45"/>
      <c r="B13" s="48"/>
      <c r="C13" s="51"/>
      <c r="D13" s="48"/>
      <c r="E13" s="54"/>
      <c r="F13" s="8">
        <v>3</v>
      </c>
      <c r="G13" s="7"/>
      <c r="H13" s="6"/>
      <c r="I13" s="6"/>
      <c r="J13" s="6"/>
      <c r="K13" s="6"/>
      <c r="L13" s="6"/>
      <c r="M13" s="11">
        <v>15</v>
      </c>
      <c r="N13" s="6">
        <v>7.5</v>
      </c>
      <c r="O13" s="5">
        <v>5</v>
      </c>
      <c r="P13" s="4">
        <f t="shared" si="0"/>
        <v>27.5</v>
      </c>
      <c r="Q13" s="3">
        <f t="shared" si="1"/>
        <v>9.1666666666666661</v>
      </c>
      <c r="R13" s="33"/>
      <c r="S13" s="36"/>
      <c r="T13" s="36"/>
      <c r="U13" s="36"/>
      <c r="V13" s="39"/>
      <c r="W13" s="42"/>
    </row>
    <row r="14" spans="1:25" s="18" customFormat="1" ht="13.5" customHeight="1" thickBot="1" x14ac:dyDescent="0.4">
      <c r="A14" s="43">
        <v>4</v>
      </c>
      <c r="B14" s="46" t="s">
        <v>27</v>
      </c>
      <c r="C14" s="49">
        <v>2015</v>
      </c>
      <c r="D14" s="46" t="s">
        <v>24</v>
      </c>
      <c r="E14" s="52" t="s">
        <v>28</v>
      </c>
      <c r="F14" s="17">
        <v>1</v>
      </c>
      <c r="G14" s="4">
        <v>0</v>
      </c>
      <c r="H14" s="16">
        <v>0</v>
      </c>
      <c r="I14" s="16">
        <v>0</v>
      </c>
      <c r="J14" s="16">
        <v>0</v>
      </c>
      <c r="K14" s="16">
        <v>0</v>
      </c>
      <c r="L14" s="16"/>
      <c r="M14" s="16">
        <v>13</v>
      </c>
      <c r="N14" s="16">
        <v>9</v>
      </c>
      <c r="O14" s="15">
        <v>5</v>
      </c>
      <c r="P14" s="4">
        <f t="shared" si="0"/>
        <v>27</v>
      </c>
      <c r="Q14" s="14">
        <f t="shared" si="1"/>
        <v>9</v>
      </c>
      <c r="R14" s="31">
        <f>(L14+L15+L16)/3</f>
        <v>0</v>
      </c>
      <c r="S14" s="34">
        <f>(M14+M15+M16)/3</f>
        <v>13</v>
      </c>
      <c r="T14" s="34">
        <f>(N14+N15+N16)/3</f>
        <v>9</v>
      </c>
      <c r="U14" s="60">
        <f>(O14+O15+O16)/3</f>
        <v>5</v>
      </c>
      <c r="V14" s="37">
        <f>U14+T14+S14</f>
        <v>27</v>
      </c>
      <c r="W14" s="40">
        <f>V14/3</f>
        <v>9</v>
      </c>
    </row>
    <row r="15" spans="1:25" s="18" customFormat="1" ht="13.5" customHeight="1" thickBot="1" x14ac:dyDescent="0.4">
      <c r="A15" s="44"/>
      <c r="B15" s="47"/>
      <c r="C15" s="50"/>
      <c r="D15" s="47"/>
      <c r="E15" s="53"/>
      <c r="F15" s="13">
        <v>2</v>
      </c>
      <c r="G15" s="12"/>
      <c r="H15" s="11"/>
      <c r="I15" s="11"/>
      <c r="J15" s="11"/>
      <c r="K15" s="11"/>
      <c r="L15" s="16"/>
      <c r="M15" s="16">
        <v>13</v>
      </c>
      <c r="N15" s="11">
        <v>9</v>
      </c>
      <c r="O15" s="10">
        <v>5</v>
      </c>
      <c r="P15" s="4">
        <f t="shared" si="0"/>
        <v>27</v>
      </c>
      <c r="Q15" s="9">
        <f t="shared" si="1"/>
        <v>9</v>
      </c>
      <c r="R15" s="32"/>
      <c r="S15" s="35"/>
      <c r="T15" s="35"/>
      <c r="U15" s="61"/>
      <c r="V15" s="38"/>
      <c r="W15" s="41"/>
    </row>
    <row r="16" spans="1:25" s="18" customFormat="1" ht="13.5" customHeight="1" thickBot="1" x14ac:dyDescent="0.4">
      <c r="A16" s="45"/>
      <c r="B16" s="48"/>
      <c r="C16" s="51"/>
      <c r="D16" s="48"/>
      <c r="E16" s="54"/>
      <c r="F16" s="8">
        <v>3</v>
      </c>
      <c r="G16" s="7"/>
      <c r="H16" s="6"/>
      <c r="I16" s="6"/>
      <c r="J16" s="6"/>
      <c r="K16" s="6"/>
      <c r="L16" s="16"/>
      <c r="M16" s="16">
        <v>13</v>
      </c>
      <c r="N16" s="6">
        <v>9</v>
      </c>
      <c r="O16" s="5">
        <v>5</v>
      </c>
      <c r="P16" s="4">
        <f t="shared" si="0"/>
        <v>27</v>
      </c>
      <c r="Q16" s="3">
        <f t="shared" si="1"/>
        <v>9</v>
      </c>
      <c r="R16" s="33"/>
      <c r="S16" s="36"/>
      <c r="T16" s="36"/>
      <c r="U16" s="62"/>
      <c r="V16" s="39"/>
      <c r="W16" s="42"/>
    </row>
    <row r="17" spans="1:25" s="18" customFormat="1" ht="12.75" customHeight="1" thickBot="1" x14ac:dyDescent="0.4">
      <c r="A17" s="43">
        <v>5</v>
      </c>
      <c r="B17" s="46" t="s">
        <v>39</v>
      </c>
      <c r="C17" s="49">
        <v>2013</v>
      </c>
      <c r="D17" s="46" t="s">
        <v>22</v>
      </c>
      <c r="E17" s="52" t="s">
        <v>29</v>
      </c>
      <c r="F17" s="17">
        <v>1</v>
      </c>
      <c r="G17" s="4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15</v>
      </c>
      <c r="N17" s="16">
        <v>9</v>
      </c>
      <c r="O17" s="15">
        <v>5</v>
      </c>
      <c r="P17" s="4">
        <f t="shared" si="0"/>
        <v>29</v>
      </c>
      <c r="Q17" s="14">
        <f t="shared" si="1"/>
        <v>9.6666666666666661</v>
      </c>
      <c r="R17" s="31">
        <f>(L17+L18+L19)/3</f>
        <v>0</v>
      </c>
      <c r="S17" s="34">
        <f>(M17+M18+M19)/3</f>
        <v>15</v>
      </c>
      <c r="T17" s="34">
        <f>(N17+N18+N19)/3</f>
        <v>9</v>
      </c>
      <c r="U17" s="34">
        <f>(O17+O18+O19)/3</f>
        <v>5</v>
      </c>
      <c r="V17" s="37">
        <f>U17+T17+S17</f>
        <v>29</v>
      </c>
      <c r="W17" s="40">
        <f>V17/3</f>
        <v>9.6666666666666661</v>
      </c>
      <c r="X17" s="65">
        <v>1</v>
      </c>
      <c r="Y17" s="65" t="s">
        <v>41</v>
      </c>
    </row>
    <row r="18" spans="1:25" s="18" customFormat="1" ht="13.5" customHeight="1" thickBot="1" x14ac:dyDescent="0.4">
      <c r="A18" s="44"/>
      <c r="B18" s="47"/>
      <c r="C18" s="50"/>
      <c r="D18" s="47"/>
      <c r="E18" s="53"/>
      <c r="F18" s="13">
        <v>2</v>
      </c>
      <c r="G18" s="12"/>
      <c r="H18" s="11"/>
      <c r="I18" s="11"/>
      <c r="J18" s="11"/>
      <c r="K18" s="11"/>
      <c r="L18" s="16"/>
      <c r="M18" s="16">
        <v>15</v>
      </c>
      <c r="N18" s="11">
        <v>9</v>
      </c>
      <c r="O18" s="10">
        <v>5</v>
      </c>
      <c r="P18" s="4">
        <f t="shared" si="0"/>
        <v>29</v>
      </c>
      <c r="Q18" s="9">
        <f t="shared" si="1"/>
        <v>9.6666666666666661</v>
      </c>
      <c r="R18" s="32"/>
      <c r="S18" s="35"/>
      <c r="T18" s="35"/>
      <c r="U18" s="35"/>
      <c r="V18" s="38"/>
      <c r="W18" s="41"/>
    </row>
    <row r="19" spans="1:25" s="18" customFormat="1" ht="13.5" customHeight="1" thickBot="1" x14ac:dyDescent="0.4">
      <c r="A19" s="45"/>
      <c r="B19" s="48"/>
      <c r="C19" s="51"/>
      <c r="D19" s="48"/>
      <c r="E19" s="54"/>
      <c r="F19" s="8">
        <v>3</v>
      </c>
      <c r="G19" s="7"/>
      <c r="H19" s="6"/>
      <c r="I19" s="6"/>
      <c r="J19" s="6"/>
      <c r="K19" s="6"/>
      <c r="L19" s="16"/>
      <c r="M19" s="16">
        <v>15</v>
      </c>
      <c r="N19" s="6">
        <v>9</v>
      </c>
      <c r="O19" s="5">
        <v>5</v>
      </c>
      <c r="P19" s="4">
        <f t="shared" si="0"/>
        <v>29</v>
      </c>
      <c r="Q19" s="3">
        <f t="shared" si="1"/>
        <v>9.6666666666666661</v>
      </c>
      <c r="R19" s="33"/>
      <c r="S19" s="36"/>
      <c r="T19" s="36"/>
      <c r="U19" s="36"/>
      <c r="V19" s="39"/>
      <c r="W19" s="42"/>
    </row>
    <row r="20" spans="1:25" s="18" customFormat="1" ht="12.75" customHeight="1" thickBot="1" x14ac:dyDescent="0.4">
      <c r="A20" s="43">
        <v>6</v>
      </c>
      <c r="B20" s="63" t="s">
        <v>30</v>
      </c>
      <c r="C20" s="49">
        <v>2017</v>
      </c>
      <c r="D20" s="46" t="s">
        <v>19</v>
      </c>
      <c r="E20" s="52" t="s">
        <v>31</v>
      </c>
      <c r="F20" s="17">
        <v>1</v>
      </c>
      <c r="G20" s="4">
        <v>0</v>
      </c>
      <c r="H20" s="16">
        <v>0</v>
      </c>
      <c r="I20" s="16"/>
      <c r="J20" s="16"/>
      <c r="K20" s="16"/>
      <c r="L20" s="16">
        <v>0</v>
      </c>
      <c r="M20" s="16">
        <v>8</v>
      </c>
      <c r="N20" s="16">
        <v>8.5</v>
      </c>
      <c r="O20" s="15">
        <v>5</v>
      </c>
      <c r="P20" s="4">
        <f t="shared" si="0"/>
        <v>21.5</v>
      </c>
      <c r="Q20" s="14">
        <f t="shared" si="1"/>
        <v>7.166666666666667</v>
      </c>
      <c r="R20" s="31">
        <f>(L20+L21+L22)/3</f>
        <v>0</v>
      </c>
      <c r="S20" s="34">
        <f>(M20+M21+M22)/3</f>
        <v>8</v>
      </c>
      <c r="T20" s="34">
        <f>(N20+N21+N22)/3</f>
        <v>8.5</v>
      </c>
      <c r="U20" s="34">
        <f>(O20+O21+O22)/3</f>
        <v>5</v>
      </c>
      <c r="V20" s="37">
        <f>U20+T20+S20</f>
        <v>21.5</v>
      </c>
      <c r="W20" s="40">
        <f>V20/3</f>
        <v>7.166666666666667</v>
      </c>
      <c r="X20" s="65">
        <v>1</v>
      </c>
      <c r="Y20" s="65" t="s">
        <v>42</v>
      </c>
    </row>
    <row r="21" spans="1:25" s="18" customFormat="1" ht="13.5" customHeight="1" thickBot="1" x14ac:dyDescent="0.4">
      <c r="A21" s="44"/>
      <c r="B21" s="47"/>
      <c r="C21" s="50"/>
      <c r="D21" s="47"/>
      <c r="E21" s="53"/>
      <c r="F21" s="13">
        <v>2</v>
      </c>
      <c r="G21" s="12"/>
      <c r="H21" s="11"/>
      <c r="I21" s="11"/>
      <c r="J21" s="11"/>
      <c r="K21" s="11"/>
      <c r="L21" s="11">
        <v>0</v>
      </c>
      <c r="M21" s="11">
        <v>8</v>
      </c>
      <c r="N21" s="11">
        <v>8.5</v>
      </c>
      <c r="O21" s="10">
        <v>5</v>
      </c>
      <c r="P21" s="4">
        <f t="shared" si="0"/>
        <v>21.5</v>
      </c>
      <c r="Q21" s="9">
        <f t="shared" si="1"/>
        <v>7.166666666666667</v>
      </c>
      <c r="R21" s="32"/>
      <c r="S21" s="35"/>
      <c r="T21" s="35"/>
      <c r="U21" s="35"/>
      <c r="V21" s="38"/>
      <c r="W21" s="41"/>
    </row>
    <row r="22" spans="1:25" s="18" customFormat="1" ht="13.5" customHeight="1" thickBot="1" x14ac:dyDescent="0.4">
      <c r="A22" s="45"/>
      <c r="B22" s="48"/>
      <c r="C22" s="51"/>
      <c r="D22" s="48"/>
      <c r="E22" s="54"/>
      <c r="F22" s="8">
        <v>3</v>
      </c>
      <c r="G22" s="7"/>
      <c r="H22" s="6"/>
      <c r="I22" s="6"/>
      <c r="J22" s="6"/>
      <c r="K22" s="6"/>
      <c r="L22" s="6">
        <v>0</v>
      </c>
      <c r="M22" s="6">
        <v>8</v>
      </c>
      <c r="N22" s="6">
        <v>8.5</v>
      </c>
      <c r="O22" s="5">
        <v>5</v>
      </c>
      <c r="P22" s="4">
        <f t="shared" si="0"/>
        <v>21.5</v>
      </c>
      <c r="Q22" s="3">
        <f t="shared" si="1"/>
        <v>7.166666666666667</v>
      </c>
      <c r="R22" s="33"/>
      <c r="S22" s="36"/>
      <c r="T22" s="36"/>
      <c r="U22" s="36"/>
      <c r="V22" s="39"/>
      <c r="W22" s="42"/>
    </row>
    <row r="23" spans="1:25" s="18" customFormat="1" ht="12.75" customHeight="1" thickBot="1" x14ac:dyDescent="0.4">
      <c r="A23" s="43">
        <v>7</v>
      </c>
      <c r="B23" s="46" t="s">
        <v>32</v>
      </c>
      <c r="C23" s="49">
        <v>2016</v>
      </c>
      <c r="D23" s="46" t="s">
        <v>19</v>
      </c>
      <c r="E23" s="52" t="s">
        <v>31</v>
      </c>
      <c r="F23" s="17">
        <v>1</v>
      </c>
      <c r="G23" s="4"/>
      <c r="H23" s="16"/>
      <c r="I23" s="16"/>
      <c r="J23" s="16"/>
      <c r="K23" s="16"/>
      <c r="L23" s="16"/>
      <c r="M23" s="16"/>
      <c r="N23" s="16"/>
      <c r="O23" s="15"/>
      <c r="P23" s="4">
        <f t="shared" si="0"/>
        <v>0</v>
      </c>
      <c r="Q23" s="14">
        <f t="shared" si="1"/>
        <v>0</v>
      </c>
      <c r="R23" s="31">
        <f>(L23+L24+L25)/3</f>
        <v>0</v>
      </c>
      <c r="S23" s="34">
        <f>(M23+M24+M25)/3</f>
        <v>0</v>
      </c>
      <c r="T23" s="34">
        <f>(N23+N24+N25)/3</f>
        <v>0</v>
      </c>
      <c r="U23" s="34">
        <f>(O23+O24+O25)/3</f>
        <v>0</v>
      </c>
      <c r="V23" s="37">
        <f>U23+T23+S23</f>
        <v>0</v>
      </c>
      <c r="W23" s="40">
        <f>V23/3</f>
        <v>0</v>
      </c>
    </row>
    <row r="24" spans="1:25" s="18" customFormat="1" ht="13.5" customHeight="1" thickBot="1" x14ac:dyDescent="0.4">
      <c r="A24" s="44"/>
      <c r="B24" s="47"/>
      <c r="C24" s="50"/>
      <c r="D24" s="47"/>
      <c r="E24" s="53"/>
      <c r="F24" s="13">
        <v>2</v>
      </c>
      <c r="G24" s="12"/>
      <c r="H24" s="11"/>
      <c r="I24" s="11"/>
      <c r="J24" s="11"/>
      <c r="K24" s="11"/>
      <c r="L24" s="16"/>
      <c r="M24" s="16"/>
      <c r="N24" s="11"/>
      <c r="O24" s="10"/>
      <c r="P24" s="4">
        <f t="shared" si="0"/>
        <v>0</v>
      </c>
      <c r="Q24" s="9">
        <f t="shared" si="1"/>
        <v>0</v>
      </c>
      <c r="R24" s="32"/>
      <c r="S24" s="35"/>
      <c r="T24" s="35"/>
      <c r="U24" s="35"/>
      <c r="V24" s="38"/>
      <c r="W24" s="41"/>
    </row>
    <row r="25" spans="1:25" s="18" customFormat="1" ht="13.5" customHeight="1" thickBot="1" x14ac:dyDescent="0.4">
      <c r="A25" s="45"/>
      <c r="B25" s="48"/>
      <c r="C25" s="51"/>
      <c r="D25" s="48"/>
      <c r="E25" s="54"/>
      <c r="F25" s="8">
        <v>3</v>
      </c>
      <c r="G25" s="7"/>
      <c r="H25" s="6"/>
      <c r="I25" s="6"/>
      <c r="J25" s="6"/>
      <c r="K25" s="6"/>
      <c r="L25" s="16"/>
      <c r="M25" s="16"/>
      <c r="N25" s="6"/>
      <c r="O25" s="5"/>
      <c r="P25" s="4">
        <f t="shared" si="0"/>
        <v>0</v>
      </c>
      <c r="Q25" s="3">
        <f t="shared" si="1"/>
        <v>0</v>
      </c>
      <c r="R25" s="33"/>
      <c r="S25" s="36"/>
      <c r="T25" s="36"/>
      <c r="U25" s="36"/>
      <c r="V25" s="39"/>
      <c r="W25" s="42"/>
    </row>
    <row r="26" spans="1:25" s="18" customFormat="1" ht="12.75" customHeight="1" thickBot="1" x14ac:dyDescent="0.4">
      <c r="A26" s="43">
        <v>8</v>
      </c>
      <c r="B26" s="46" t="s">
        <v>33</v>
      </c>
      <c r="C26" s="49">
        <v>2015</v>
      </c>
      <c r="D26" s="46" t="s">
        <v>19</v>
      </c>
      <c r="E26" s="52" t="s">
        <v>34</v>
      </c>
      <c r="F26" s="17">
        <v>1</v>
      </c>
      <c r="G26" s="4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15</v>
      </c>
      <c r="N26" s="16">
        <v>7</v>
      </c>
      <c r="O26" s="15">
        <v>5</v>
      </c>
      <c r="P26" s="4">
        <f t="shared" si="0"/>
        <v>27</v>
      </c>
      <c r="Q26" s="14">
        <f t="shared" si="1"/>
        <v>9</v>
      </c>
      <c r="R26" s="31">
        <f>(L26+L27+L28)/3</f>
        <v>0</v>
      </c>
      <c r="S26" s="34">
        <f>(M26+M27+M28)/3</f>
        <v>15</v>
      </c>
      <c r="T26" s="34">
        <f>(N26+N27+N28)/3</f>
        <v>7</v>
      </c>
      <c r="U26" s="34">
        <f>(O26+O27+O28)/3</f>
        <v>5</v>
      </c>
      <c r="V26" s="37">
        <f>U26+T26+S26</f>
        <v>27</v>
      </c>
      <c r="W26" s="40">
        <f>V26/3</f>
        <v>9</v>
      </c>
    </row>
    <row r="27" spans="1:25" s="18" customFormat="1" ht="13.5" customHeight="1" thickBot="1" x14ac:dyDescent="0.4">
      <c r="A27" s="44"/>
      <c r="B27" s="47"/>
      <c r="C27" s="50"/>
      <c r="D27" s="47"/>
      <c r="E27" s="53"/>
      <c r="F27" s="13">
        <v>2</v>
      </c>
      <c r="G27" s="12"/>
      <c r="H27" s="11"/>
      <c r="I27" s="11"/>
      <c r="J27" s="11"/>
      <c r="K27" s="11"/>
      <c r="L27" s="16"/>
      <c r="M27" s="16">
        <v>15</v>
      </c>
      <c r="N27" s="11">
        <v>7</v>
      </c>
      <c r="O27" s="10">
        <v>5</v>
      </c>
      <c r="P27" s="4">
        <f t="shared" si="0"/>
        <v>27</v>
      </c>
      <c r="Q27" s="9">
        <f t="shared" si="1"/>
        <v>9</v>
      </c>
      <c r="R27" s="32"/>
      <c r="S27" s="35"/>
      <c r="T27" s="35"/>
      <c r="U27" s="35"/>
      <c r="V27" s="38"/>
      <c r="W27" s="41"/>
    </row>
    <row r="28" spans="1:25" s="18" customFormat="1" ht="13.5" customHeight="1" thickBot="1" x14ac:dyDescent="0.4">
      <c r="A28" s="45"/>
      <c r="B28" s="48"/>
      <c r="C28" s="51"/>
      <c r="D28" s="48"/>
      <c r="E28" s="54"/>
      <c r="F28" s="8">
        <v>3</v>
      </c>
      <c r="G28" s="7"/>
      <c r="H28" s="6"/>
      <c r="I28" s="6"/>
      <c r="J28" s="6"/>
      <c r="K28" s="6"/>
      <c r="L28" s="16"/>
      <c r="M28" s="16">
        <v>15</v>
      </c>
      <c r="N28" s="6">
        <v>7</v>
      </c>
      <c r="O28" s="5">
        <v>5</v>
      </c>
      <c r="P28" s="4">
        <f t="shared" si="0"/>
        <v>27</v>
      </c>
      <c r="Q28" s="3">
        <f t="shared" si="1"/>
        <v>9</v>
      </c>
      <c r="R28" s="33"/>
      <c r="S28" s="36"/>
      <c r="T28" s="36"/>
      <c r="U28" s="36"/>
      <c r="V28" s="39"/>
      <c r="W28" s="42"/>
    </row>
    <row r="29" spans="1:25" s="18" customFormat="1" ht="12.75" customHeight="1" thickBot="1" x14ac:dyDescent="0.4">
      <c r="A29" s="43">
        <v>9</v>
      </c>
      <c r="B29" s="46" t="s">
        <v>35</v>
      </c>
      <c r="C29" s="49">
        <v>2016</v>
      </c>
      <c r="D29" s="46" t="s">
        <v>19</v>
      </c>
      <c r="E29" s="52" t="s">
        <v>31</v>
      </c>
      <c r="F29" s="17">
        <v>1</v>
      </c>
      <c r="G29" s="4">
        <v>2</v>
      </c>
      <c r="H29" s="16">
        <v>0</v>
      </c>
      <c r="I29" s="16"/>
      <c r="J29" s="16"/>
      <c r="K29" s="16"/>
      <c r="L29" s="16">
        <v>2</v>
      </c>
      <c r="M29" s="16">
        <v>6</v>
      </c>
      <c r="N29" s="16">
        <v>8</v>
      </c>
      <c r="O29" s="15">
        <v>4.5</v>
      </c>
      <c r="P29" s="4">
        <f t="shared" si="0"/>
        <v>18.5</v>
      </c>
      <c r="Q29" s="14">
        <f t="shared" si="1"/>
        <v>6.166666666666667</v>
      </c>
      <c r="R29" s="31">
        <f>(L29+L30+L31)/3</f>
        <v>0.66666666666666663</v>
      </c>
      <c r="S29" s="34">
        <f>(M29+M30+M31)/3</f>
        <v>6</v>
      </c>
      <c r="T29" s="34">
        <f>(N29+N30+N31)/3</f>
        <v>8</v>
      </c>
      <c r="U29" s="34">
        <f>(O29+O30+O31)/3</f>
        <v>4.5</v>
      </c>
      <c r="V29" s="37">
        <f>U29+T29+S29</f>
        <v>18.5</v>
      </c>
      <c r="W29" s="40">
        <f>V29/3</f>
        <v>6.166666666666667</v>
      </c>
      <c r="X29" s="18">
        <v>2</v>
      </c>
      <c r="Y29" s="18" t="s">
        <v>42</v>
      </c>
    </row>
    <row r="30" spans="1:25" s="18" customFormat="1" ht="13.5" customHeight="1" thickBot="1" x14ac:dyDescent="0.4">
      <c r="A30" s="44"/>
      <c r="B30" s="47"/>
      <c r="C30" s="50"/>
      <c r="D30" s="47"/>
      <c r="E30" s="53"/>
      <c r="F30" s="13">
        <v>2</v>
      </c>
      <c r="G30" s="12"/>
      <c r="H30" s="11"/>
      <c r="I30" s="11"/>
      <c r="J30" s="11"/>
      <c r="K30" s="11"/>
      <c r="L30" s="11"/>
      <c r="M30" s="11">
        <v>6</v>
      </c>
      <c r="N30" s="11">
        <v>8</v>
      </c>
      <c r="O30" s="10">
        <v>4.5</v>
      </c>
      <c r="P30" s="4">
        <f t="shared" si="0"/>
        <v>18.5</v>
      </c>
      <c r="Q30" s="9">
        <f t="shared" si="1"/>
        <v>6.166666666666667</v>
      </c>
      <c r="R30" s="32"/>
      <c r="S30" s="35"/>
      <c r="T30" s="35"/>
      <c r="U30" s="35"/>
      <c r="V30" s="38"/>
      <c r="W30" s="41"/>
    </row>
    <row r="31" spans="1:25" s="18" customFormat="1" ht="13.5" customHeight="1" thickBot="1" x14ac:dyDescent="0.4">
      <c r="A31" s="45"/>
      <c r="B31" s="48"/>
      <c r="C31" s="51"/>
      <c r="D31" s="48"/>
      <c r="E31" s="54"/>
      <c r="F31" s="8">
        <v>3</v>
      </c>
      <c r="G31" s="7"/>
      <c r="H31" s="6"/>
      <c r="I31" s="6"/>
      <c r="J31" s="6"/>
      <c r="K31" s="6"/>
      <c r="L31" s="6"/>
      <c r="M31" s="6">
        <v>6</v>
      </c>
      <c r="N31" s="6">
        <v>8</v>
      </c>
      <c r="O31" s="5">
        <v>4.5</v>
      </c>
      <c r="P31" s="4">
        <f t="shared" si="0"/>
        <v>18.5</v>
      </c>
      <c r="Q31" s="3">
        <f t="shared" si="1"/>
        <v>6.166666666666667</v>
      </c>
      <c r="R31" s="33"/>
      <c r="S31" s="36"/>
      <c r="T31" s="36"/>
      <c r="U31" s="36"/>
      <c r="V31" s="39"/>
      <c r="W31" s="42"/>
    </row>
    <row r="32" spans="1:25" ht="15" thickBot="1" x14ac:dyDescent="0.4">
      <c r="A32" s="43">
        <v>10</v>
      </c>
      <c r="B32" s="46" t="s">
        <v>36</v>
      </c>
      <c r="C32" s="49">
        <v>2012</v>
      </c>
      <c r="D32" s="46" t="s">
        <v>19</v>
      </c>
      <c r="E32" s="52" t="s">
        <v>37</v>
      </c>
      <c r="F32" s="17">
        <v>1</v>
      </c>
      <c r="G32" s="4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15</v>
      </c>
      <c r="N32" s="16">
        <v>8</v>
      </c>
      <c r="O32" s="15">
        <v>5</v>
      </c>
      <c r="P32" s="4">
        <f t="shared" si="0"/>
        <v>28</v>
      </c>
      <c r="Q32" s="14">
        <f t="shared" si="1"/>
        <v>9.3333333333333339</v>
      </c>
      <c r="R32" s="31">
        <f>(L32+L33+L34)/3</f>
        <v>0</v>
      </c>
      <c r="S32" s="34">
        <f>(M32+M33+M34)/3</f>
        <v>15</v>
      </c>
      <c r="T32" s="34">
        <f>(N32+N33+N34)/3</f>
        <v>8</v>
      </c>
      <c r="U32" s="34">
        <f>(O32+O33+O34)/3</f>
        <v>5</v>
      </c>
      <c r="V32" s="37">
        <f>U32+T32+S32</f>
        <v>28</v>
      </c>
      <c r="W32" s="40">
        <f>V32/3</f>
        <v>9.3333333333333339</v>
      </c>
      <c r="X32">
        <v>3</v>
      </c>
      <c r="Y32" t="s">
        <v>41</v>
      </c>
    </row>
    <row r="33" spans="1:23" ht="15" thickBot="1" x14ac:dyDescent="0.4">
      <c r="A33" s="44"/>
      <c r="B33" s="47"/>
      <c r="C33" s="50"/>
      <c r="D33" s="47"/>
      <c r="E33" s="53"/>
      <c r="F33" s="13">
        <v>2</v>
      </c>
      <c r="G33" s="12"/>
      <c r="H33" s="11"/>
      <c r="I33" s="11"/>
      <c r="J33" s="11"/>
      <c r="K33" s="11"/>
      <c r="L33" s="11"/>
      <c r="M33" s="11">
        <v>15</v>
      </c>
      <c r="N33" s="11">
        <v>8</v>
      </c>
      <c r="O33" s="10">
        <v>5</v>
      </c>
      <c r="P33" s="4">
        <f t="shared" si="0"/>
        <v>28</v>
      </c>
      <c r="Q33" s="9">
        <f t="shared" si="1"/>
        <v>9.3333333333333339</v>
      </c>
      <c r="R33" s="32"/>
      <c r="S33" s="35"/>
      <c r="T33" s="35"/>
      <c r="U33" s="35"/>
      <c r="V33" s="38"/>
      <c r="W33" s="41"/>
    </row>
    <row r="34" spans="1:23" ht="15" thickBot="1" x14ac:dyDescent="0.4">
      <c r="A34" s="45"/>
      <c r="B34" s="48"/>
      <c r="C34" s="51"/>
      <c r="D34" s="48"/>
      <c r="E34" s="54"/>
      <c r="F34" s="8">
        <v>3</v>
      </c>
      <c r="G34" s="7"/>
      <c r="H34" s="6"/>
      <c r="I34" s="6"/>
      <c r="J34" s="6"/>
      <c r="K34" s="6"/>
      <c r="L34" s="6"/>
      <c r="M34" s="6">
        <v>15</v>
      </c>
      <c r="N34" s="6">
        <v>8</v>
      </c>
      <c r="O34" s="5">
        <v>5</v>
      </c>
      <c r="P34" s="4">
        <f t="shared" si="0"/>
        <v>28</v>
      </c>
      <c r="Q34" s="3">
        <f t="shared" si="1"/>
        <v>9.3333333333333339</v>
      </c>
      <c r="R34" s="33"/>
      <c r="S34" s="36"/>
      <c r="T34" s="36"/>
      <c r="U34" s="36"/>
      <c r="V34" s="39"/>
      <c r="W34" s="42"/>
    </row>
    <row r="35" spans="1:23" ht="10.5" customHeight="1" x14ac:dyDescent="0.35"/>
    <row r="36" spans="1:23" x14ac:dyDescent="0.35">
      <c r="B36" s="1" t="s">
        <v>3</v>
      </c>
      <c r="C36" s="59" t="s">
        <v>2</v>
      </c>
      <c r="D36" s="59"/>
      <c r="E36" s="59"/>
      <c r="F36" s="59"/>
    </row>
    <row r="37" spans="1:23" x14ac:dyDescent="0.35">
      <c r="B37" s="1" t="s">
        <v>1</v>
      </c>
      <c r="C37" s="64"/>
      <c r="D37" s="64"/>
      <c r="E37" s="64"/>
      <c r="F37" s="2"/>
    </row>
    <row r="38" spans="1:23" x14ac:dyDescent="0.35">
      <c r="B38" s="1" t="s">
        <v>0</v>
      </c>
      <c r="C38" s="59"/>
      <c r="D38" s="59"/>
      <c r="E38" s="59"/>
      <c r="F38" s="2"/>
    </row>
  </sheetData>
  <mergeCells count="115">
    <mergeCell ref="C36:F36"/>
    <mergeCell ref="C37:E37"/>
    <mergeCell ref="C38:E38"/>
    <mergeCell ref="V5:V7"/>
    <mergeCell ref="W5:W7"/>
    <mergeCell ref="A5:A7"/>
    <mergeCell ref="B5:B7"/>
    <mergeCell ref="C5:C7"/>
    <mergeCell ref="D5:D7"/>
    <mergeCell ref="E5:E7"/>
    <mergeCell ref="R26:R28"/>
    <mergeCell ref="S26:S28"/>
    <mergeCell ref="T26:T28"/>
    <mergeCell ref="V29:V31"/>
    <mergeCell ref="W29:W31"/>
    <mergeCell ref="R29:R31"/>
    <mergeCell ref="S29:S31"/>
    <mergeCell ref="T29:T31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U29:U31"/>
    <mergeCell ref="A17:A19"/>
    <mergeCell ref="B17:B19"/>
    <mergeCell ref="C17:C19"/>
    <mergeCell ref="D17:D19"/>
    <mergeCell ref="E17:E19"/>
    <mergeCell ref="U17:U19"/>
    <mergeCell ref="V17:V19"/>
    <mergeCell ref="V23:V25"/>
    <mergeCell ref="W23:W25"/>
    <mergeCell ref="R23:R25"/>
    <mergeCell ref="S23:S25"/>
    <mergeCell ref="T23:T25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U23:U25"/>
    <mergeCell ref="B1:E1"/>
    <mergeCell ref="A2:Y2"/>
    <mergeCell ref="A11:A13"/>
    <mergeCell ref="B11:B13"/>
    <mergeCell ref="C11:C13"/>
    <mergeCell ref="A14:A16"/>
    <mergeCell ref="B14:B16"/>
    <mergeCell ref="C14:C16"/>
    <mergeCell ref="D14:D16"/>
    <mergeCell ref="E14:E16"/>
    <mergeCell ref="U14:U16"/>
    <mergeCell ref="R5:R7"/>
    <mergeCell ref="S5:S7"/>
    <mergeCell ref="T5:T7"/>
    <mergeCell ref="U5:U7"/>
    <mergeCell ref="A32:A34"/>
    <mergeCell ref="B32:B34"/>
    <mergeCell ref="C32:C34"/>
    <mergeCell ref="D32:D34"/>
    <mergeCell ref="E32:E34"/>
    <mergeCell ref="U8:U10"/>
    <mergeCell ref="V8:V10"/>
    <mergeCell ref="W8:W10"/>
    <mergeCell ref="R8:R10"/>
    <mergeCell ref="S8:S10"/>
    <mergeCell ref="T8:T10"/>
    <mergeCell ref="D11:D13"/>
    <mergeCell ref="E11:E13"/>
    <mergeCell ref="U11:U13"/>
    <mergeCell ref="V11:V13"/>
    <mergeCell ref="W11:W13"/>
    <mergeCell ref="A8:A10"/>
    <mergeCell ref="B8:B10"/>
    <mergeCell ref="C8:C10"/>
    <mergeCell ref="D8:D10"/>
    <mergeCell ref="E8:E10"/>
    <mergeCell ref="V14:V16"/>
    <mergeCell ref="W14:W16"/>
    <mergeCell ref="R14:R16"/>
    <mergeCell ref="R32:R34"/>
    <mergeCell ref="S32:S34"/>
    <mergeCell ref="T32:T34"/>
    <mergeCell ref="U32:U34"/>
    <mergeCell ref="R11:R13"/>
    <mergeCell ref="S11:S13"/>
    <mergeCell ref="T11:T13"/>
    <mergeCell ref="V32:V34"/>
    <mergeCell ref="W32:W34"/>
    <mergeCell ref="S14:S16"/>
    <mergeCell ref="T14:T16"/>
    <mergeCell ref="W17:W19"/>
    <mergeCell ref="R17:R19"/>
    <mergeCell ref="S17:S19"/>
    <mergeCell ref="T17:T19"/>
    <mergeCell ref="R20:R22"/>
    <mergeCell ref="S20:S22"/>
    <mergeCell ref="T20:T22"/>
    <mergeCell ref="U20:U22"/>
    <mergeCell ref="V20:V22"/>
    <mergeCell ref="W20:W22"/>
    <mergeCell ref="U26:U28"/>
    <mergeCell ref="V26:V28"/>
    <mergeCell ref="W26:W28"/>
  </mergeCells>
  <pageMargins left="0.39370078740157483" right="0.39370078740157483" top="0.59055118110236227" bottom="0.51181102362204722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Прыжковые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Krutoy</dc:creator>
  <cp:lastModifiedBy>Roman Krutoy</cp:lastModifiedBy>
  <dcterms:created xsi:type="dcterms:W3CDTF">2019-05-03T13:16:46Z</dcterms:created>
  <dcterms:modified xsi:type="dcterms:W3CDTF">2019-05-04T08:32:27Z</dcterms:modified>
</cp:coreProperties>
</file>